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65379CCD-A4F6-4B3D-9B88-B9CA609797C1}" xr6:coauthVersionLast="40" xr6:coauthVersionMax="40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<sst xmlns="http://schemas.openxmlformats.org/spreadsheetml/2006/main" count="57" uniqueCount="47">
  <si>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</si>
  <si>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</si>
  <si>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</si>
  <si>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</si>
  <si>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</si>
  <si>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</si>
  <si>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</si>
  <si>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</si>
  <si>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</si>
  <si>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</si>
  <si>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</si>
  <si>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</si>
  <si>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</si>
  <si>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</si>
  <si>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</si>
  <si>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</si>
  <si>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</si>
  <si>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</si>
  <si>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</si>
  <si>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</si>
  <si>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</si>
  <si>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</si>
  <si>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</si>
  <si>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</si>
  <si>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</si>
  <si>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</si>
  <si>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</si>
  <si>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</si>
  <si>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</si>
  <si>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</si>
  <si>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</si>
  <si>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</si>
  <si>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</si>
  <si>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</si>
  <si>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</si>
  <si>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</si>
  <si>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</si>
  <si>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</si>
  <si>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</si>
  <si>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ダイニングセット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</si>
  <si>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</si>
  <si>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</si>
  <si>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</si>
  <si>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rPh sb="3" eb="4">
      <t>ダイ</t>
    </rPh>
    <phoneticPr fontId="3"/>
  </si>
  <si>
    <t>ペンダントライト</t>
    <phoneticPr fontId="3"/>
  </si>
  <si>
    <t>シーリングライト</t>
    <phoneticPr fontId="3"/>
  </si>
  <si>
    <t>送料</t>
    <rPh sb="0" eb="2">
      <t>ソウリョウ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</si>
</sst>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T25" sqref="T25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1" t="s">
        <v>35</v>
      </c>
      <c r="B10" s="31"/>
      <c r="C10" s="32"/>
      <c r="D10" s="32"/>
      <c r="E10" s="32"/>
      <c r="F10" s="32"/>
      <c r="G10" s="32"/>
      <c r="H10" s="32"/>
      <c r="I10" s="32"/>
      <c r="J10" s="2"/>
      <c r="K10" s="28" t="s">
        <v>1</v>
      </c>
      <c r="L10" s="28"/>
      <c r="M10" s="29" t="s">
        <v>31</v>
      </c>
      <c r="N10" s="29"/>
      <c r="O10" s="29"/>
      <c r="P10" s="29"/>
      <c r="Q10" s="29"/>
      <c r="S10" t="s">
        <v>14</v>
      </c>
    </row>
    <row r="11" spans="1:20" ht="19.95" customHeight="1">
      <c r="A11" s="31"/>
      <c r="B11" s="31"/>
      <c r="C11" s="32"/>
      <c r="D11" s="32"/>
      <c r="E11" s="32"/>
      <c r="F11" s="32"/>
      <c r="G11" s="32"/>
      <c r="H11" s="32"/>
      <c r="I11" s="32"/>
      <c r="J11" s="2"/>
      <c r="K11" s="28" t="s">
        <v>2</v>
      </c>
      <c r="L11" s="28"/>
      <c r="M11" s="19" t="s">
        <v>32</v>
      </c>
      <c r="N11" s="19"/>
      <c r="O11" s="19"/>
      <c r="P11" s="19"/>
      <c r="Q11" s="19"/>
    </row>
    <row r="12" spans="1:20" ht="19.95" customHeight="1">
      <c r="A12" s="31"/>
      <c r="B12" s="31"/>
      <c r="C12" s="32"/>
      <c r="D12" s="32"/>
      <c r="E12" s="32"/>
      <c r="F12" s="32"/>
      <c r="G12" s="32"/>
      <c r="H12" s="32"/>
      <c r="I12" s="32"/>
      <c r="J12" s="2"/>
      <c r="K12" s="28" t="s">
        <v>3</v>
      </c>
      <c r="L12" s="28"/>
      <c r="M12" s="30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6" t="s">
        <v>5</v>
      </c>
      <c r="B15" s="36"/>
      <c r="C15" s="36"/>
      <c r="D15" s="37">
        <f>L32</f>
        <v>172800</v>
      </c>
      <c r="E15" s="37"/>
      <c r="F15" s="37"/>
      <c r="G15" s="37"/>
      <c r="H15" s="38" t="s">
        <v>6</v>
      </c>
      <c r="I15" s="38"/>
      <c r="J15" s="28"/>
      <c r="K15" s="28"/>
      <c r="L15" s="28"/>
      <c r="M15" s="34"/>
      <c r="N15" s="34"/>
      <c r="O15" s="34"/>
      <c r="P15" s="34"/>
      <c r="Q15" s="3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7" t="s">
        <v>20</v>
      </c>
      <c r="C17" s="27"/>
      <c r="D17" s="27"/>
      <c r="E17" s="27"/>
      <c r="F17" s="27"/>
      <c r="G17" s="27"/>
      <c r="H17" s="27"/>
      <c r="I17" s="27"/>
      <c r="J17" s="27" t="s">
        <v>15</v>
      </c>
      <c r="K17" s="27"/>
      <c r="L17" s="27" t="s">
        <v>9</v>
      </c>
      <c r="M17" s="27"/>
      <c r="N17" s="27"/>
      <c r="O17" s="27" t="s">
        <v>8</v>
      </c>
      <c r="P17" s="27"/>
      <c r="Q17" s="27"/>
    </row>
    <row r="18" spans="1:17" ht="19.95" customHeight="1">
      <c r="A18" s="7">
        <v>1</v>
      </c>
      <c r="B18" s="33" t="s">
        <v>39</v>
      </c>
      <c r="C18" s="33"/>
      <c r="D18" s="33"/>
      <c r="E18" s="33"/>
      <c r="F18" s="33"/>
      <c r="G18" s="33"/>
      <c r="H18" s="33"/>
      <c r="I18" s="33"/>
      <c r="J18" s="8">
        <v>1</v>
      </c>
      <c r="K18" s="9" t="s">
        <v>11</v>
      </c>
      <c r="L18" s="26">
        <v>36000</v>
      </c>
      <c r="M18" s="26"/>
      <c r="N18" s="26"/>
      <c r="O18" s="35">
        <f>IF(AND(J18&lt;&gt;"",L18&lt;&gt;""),J18*L18,"")</f>
        <v>36000</v>
      </c>
      <c r="P18" s="35"/>
      <c r="Q18" s="35"/>
    </row>
    <row r="19" spans="1:17" ht="19.95" customHeight="1">
      <c r="A19" s="7">
        <v>2</v>
      </c>
      <c r="B19" s="33" t="s">
        <v>40</v>
      </c>
      <c r="C19" s="33"/>
      <c r="D19" s="33"/>
      <c r="E19" s="33"/>
      <c r="F19" s="33"/>
      <c r="G19" s="33"/>
      <c r="H19" s="33"/>
      <c r="I19" s="33"/>
      <c r="J19" s="8">
        <v>1</v>
      </c>
      <c r="K19" s="9" t="s">
        <v>11</v>
      </c>
      <c r="L19" s="26">
        <v>52000</v>
      </c>
      <c r="M19" s="26"/>
      <c r="N19" s="26"/>
      <c r="O19" s="35">
        <f t="shared" ref="O19:O29" si="0">IF(AND(J19&lt;&gt;"",L19&lt;&gt;""),J19*L19,"")</f>
        <v>52000</v>
      </c>
      <c r="P19" s="35"/>
      <c r="Q19" s="35"/>
    </row>
    <row r="20" spans="1:17" ht="19.95" customHeight="1">
      <c r="A20" s="7">
        <v>3</v>
      </c>
      <c r="B20" s="33" t="s">
        <v>41</v>
      </c>
      <c r="C20" s="33"/>
      <c r="D20" s="33"/>
      <c r="E20" s="33"/>
      <c r="F20" s="33"/>
      <c r="G20" s="33"/>
      <c r="H20" s="33"/>
      <c r="I20" s="33"/>
      <c r="J20" s="8">
        <v>1</v>
      </c>
      <c r="K20" s="9" t="s">
        <v>11</v>
      </c>
      <c r="L20" s="26">
        <v>9000</v>
      </c>
      <c r="M20" s="26"/>
      <c r="N20" s="26"/>
      <c r="O20" s="35">
        <f t="shared" si="0"/>
        <v>9000</v>
      </c>
      <c r="P20" s="35"/>
      <c r="Q20" s="35"/>
    </row>
    <row r="21" spans="1:17" ht="19.95" customHeight="1">
      <c r="A21" s="7">
        <v>4</v>
      </c>
      <c r="B21" s="33" t="s">
        <v>42</v>
      </c>
      <c r="C21" s="33"/>
      <c r="D21" s="33"/>
      <c r="E21" s="33"/>
      <c r="F21" s="33"/>
      <c r="G21" s="33"/>
      <c r="H21" s="33"/>
      <c r="I21" s="33"/>
      <c r="J21" s="8">
        <v>1</v>
      </c>
      <c r="K21" s="9" t="s">
        <v>11</v>
      </c>
      <c r="L21" s="26">
        <v>16000</v>
      </c>
      <c r="M21" s="26"/>
      <c r="N21" s="26"/>
      <c r="O21" s="35">
        <f t="shared" si="0"/>
        <v>16000</v>
      </c>
      <c r="P21" s="35"/>
      <c r="Q21" s="35"/>
    </row>
    <row r="22" spans="1:17" ht="19.95" customHeight="1">
      <c r="A22" s="7">
        <v>5</v>
      </c>
      <c r="B22" s="33" t="s">
        <v>43</v>
      </c>
      <c r="C22" s="33"/>
      <c r="D22" s="33"/>
      <c r="E22" s="33"/>
      <c r="F22" s="33"/>
      <c r="G22" s="33"/>
      <c r="H22" s="33"/>
      <c r="I22" s="33"/>
      <c r="J22" s="8">
        <v>1</v>
      </c>
      <c r="K22" s="9" t="s">
        <v>11</v>
      </c>
      <c r="L22" s="26">
        <v>26000</v>
      </c>
      <c r="M22" s="26"/>
      <c r="N22" s="26"/>
      <c r="O22" s="35">
        <f t="shared" si="0"/>
        <v>26000</v>
      </c>
      <c r="P22" s="35"/>
      <c r="Q22" s="35"/>
    </row>
    <row r="23" spans="1:17" ht="19.95" customHeight="1">
      <c r="A23" s="7">
        <v>6</v>
      </c>
      <c r="B23" s="33" t="s">
        <v>44</v>
      </c>
      <c r="C23" s="33"/>
      <c r="D23" s="33"/>
      <c r="E23" s="33"/>
      <c r="F23" s="33"/>
      <c r="G23" s="33"/>
      <c r="H23" s="33"/>
      <c r="I23" s="33"/>
      <c r="J23" s="8">
        <v>1</v>
      </c>
      <c r="K23" s="9" t="s">
        <v>11</v>
      </c>
      <c r="L23" s="26">
        <v>8000</v>
      </c>
      <c r="M23" s="26"/>
      <c r="N23" s="26"/>
      <c r="O23" s="35">
        <f t="shared" si="0"/>
        <v>8000</v>
      </c>
      <c r="P23" s="35"/>
      <c r="Q23" s="35"/>
    </row>
    <row r="24" spans="1:17" ht="19.95" customHeight="1">
      <c r="A24" s="7">
        <v>7</v>
      </c>
      <c r="B24" s="33" t="s">
        <v>45</v>
      </c>
      <c r="C24" s="33"/>
      <c r="D24" s="33"/>
      <c r="E24" s="33"/>
      <c r="F24" s="33"/>
      <c r="G24" s="33"/>
      <c r="H24" s="33"/>
      <c r="I24" s="33"/>
      <c r="J24" s="8">
        <v>1</v>
      </c>
      <c r="K24" s="9" t="s">
        <v>11</v>
      </c>
      <c r="L24" s="26">
        <v>13000</v>
      </c>
      <c r="M24" s="26"/>
      <c r="N24" s="26"/>
      <c r="O24" s="35">
        <f t="shared" si="0"/>
        <v>13000</v>
      </c>
      <c r="P24" s="35"/>
      <c r="Q24" s="35"/>
    </row>
    <row r="25" spans="1:17" ht="19.95" customHeight="1">
      <c r="A25" s="7">
        <v>8</v>
      </c>
      <c r="B25" s="33" t="s">
        <v>46</v>
      </c>
      <c r="C25" s="33"/>
      <c r="D25" s="33"/>
      <c r="E25" s="33"/>
      <c r="F25" s="33"/>
      <c r="G25" s="33"/>
      <c r="H25" s="33"/>
      <c r="I25" s="33"/>
      <c r="J25" s="8">
        <v>1</v>
      </c>
      <c r="K25" s="9" t="s">
        <v>11</v>
      </c>
      <c r="L25" s="26">
        <v>0</v>
      </c>
      <c r="M25" s="26"/>
      <c r="N25" s="26"/>
      <c r="O25" s="35">
        <f t="shared" si="0"/>
        <v>0</v>
      </c>
      <c r="P25" s="35"/>
      <c r="Q25" s="35"/>
    </row>
    <row r="26" spans="1:17" ht="19.95" customHeight="1">
      <c r="A26" s="7">
        <v>9</v>
      </c>
      <c r="B26" s="33"/>
      <c r="C26" s="33"/>
      <c r="D26" s="33"/>
      <c r="E26" s="33"/>
      <c r="F26" s="33"/>
      <c r="G26" s="33"/>
      <c r="H26" s="33"/>
      <c r="I26" s="33"/>
      <c r="J26" s="8"/>
      <c r="K26" s="9"/>
      <c r="L26" s="26"/>
      <c r="M26" s="26"/>
      <c r="N26" s="26"/>
      <c r="O26" s="35" t="str">
        <f t="shared" si="0"/>
        <v/>
      </c>
      <c r="P26" s="35"/>
      <c r="Q26" s="35"/>
    </row>
    <row r="27" spans="1:17" ht="19.95" customHeight="1">
      <c r="A27" s="7">
        <v>10</v>
      </c>
      <c r="B27" s="33"/>
      <c r="C27" s="33"/>
      <c r="D27" s="33"/>
      <c r="E27" s="33"/>
      <c r="F27" s="33"/>
      <c r="G27" s="33"/>
      <c r="H27" s="33"/>
      <c r="I27" s="33"/>
      <c r="J27" s="8"/>
      <c r="K27" s="9"/>
      <c r="L27" s="26"/>
      <c r="M27" s="26"/>
      <c r="N27" s="26"/>
      <c r="O27" s="35" t="str">
        <f t="shared" si="0"/>
        <v/>
      </c>
      <c r="P27" s="35"/>
      <c r="Q27" s="35"/>
    </row>
    <row r="28" spans="1:17" ht="19.95" customHeight="1">
      <c r="A28" s="7">
        <v>11</v>
      </c>
      <c r="J28" s="8"/>
      <c r="K28" s="9"/>
      <c r="L28" s="41"/>
      <c r="M28" s="42"/>
      <c r="N28" s="43"/>
      <c r="O28" s="35" t="str">
        <f t="shared" si="0"/>
        <v/>
      </c>
      <c r="P28" s="35"/>
      <c r="Q28" s="35"/>
    </row>
    <row r="29" spans="1:17" ht="19.95" customHeight="1">
      <c r="A29" s="7">
        <v>12</v>
      </c>
      <c r="B29" s="33"/>
      <c r="C29" s="33"/>
      <c r="D29" s="33"/>
      <c r="E29" s="33"/>
      <c r="F29" s="33"/>
      <c r="G29" s="33"/>
      <c r="H29" s="33"/>
      <c r="I29" s="33"/>
      <c r="J29" s="8"/>
      <c r="K29" s="9"/>
      <c r="L29" s="41"/>
      <c r="M29" s="42"/>
      <c r="N29" s="43"/>
      <c r="O29" s="35" t="str">
        <f t="shared" si="0"/>
        <v/>
      </c>
      <c r="P29" s="35"/>
      <c r="Q29" s="35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7" t="s">
        <v>17</v>
      </c>
      <c r="K30" s="27"/>
      <c r="L30" s="39">
        <f>SUM(O18:Q29)</f>
        <v>160000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7" t="s">
        <v>18</v>
      </c>
      <c r="K31" s="27"/>
      <c r="L31" s="35">
        <f>L30*$T$6</f>
        <v>12800</v>
      </c>
      <c r="M31" s="35"/>
      <c r="N31" s="35"/>
      <c r="O31" s="35"/>
      <c r="P31" s="35"/>
      <c r="Q31" s="35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7" t="s">
        <v>19</v>
      </c>
      <c r="K32" s="27"/>
      <c r="L32" s="59">
        <f>L30+L31</f>
        <v>172800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30" t="s">
        <v>33</v>
      </c>
      <c r="K38" s="19"/>
      <c r="L38" s="19"/>
      <c r="M38" s="19"/>
      <c r="N38" s="19"/>
    </row>
    <row r="39" spans="1:17" ht="19.95" customHeight="1"/>
  </sheetData>
  <mergeCells count="85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7:I27"/>
    <mergeCell ref="B26:I26"/>
    <mergeCell ref="B29:I29"/>
    <mergeCell ref="B23:I23"/>
    <mergeCell ref="B24:I24"/>
    <mergeCell ref="K13:L13"/>
    <mergeCell ref="A15:C15"/>
    <mergeCell ref="D15:G15"/>
    <mergeCell ref="H15:I15"/>
    <mergeCell ref="L17:N17"/>
    <mergeCell ref="M13:Q13"/>
    <mergeCell ref="B22:I22"/>
    <mergeCell ref="L22:N22"/>
    <mergeCell ref="J15:L15"/>
    <mergeCell ref="M15:Q15"/>
    <mergeCell ref="O18:Q18"/>
    <mergeCell ref="L18:N18"/>
    <mergeCell ref="B18:I18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2019-02-10T05:00:24Z</dcterms:modified>
  <cp:category/>
</cp:coreProperties>
</file>